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UAN CARLOS\Documents\JUANCA\PLAN DE COMPRAS AGUAS DEL HUILA\PLAN DE COMPRAS 2017\"/>
    </mc:Choice>
  </mc:AlternateContent>
  <bookViews>
    <workbookView xWindow="480" yWindow="255" windowWidth="14115" windowHeight="40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Hoja1!$A$1:$M$56</definedName>
  </definedNames>
  <calcPr calcId="162913"/>
</workbook>
</file>

<file path=xl/calcChain.xml><?xml version="1.0" encoding="utf-8"?>
<calcChain xmlns="http://schemas.openxmlformats.org/spreadsheetml/2006/main">
  <c r="I49" i="1" l="1"/>
  <c r="J19" i="1" l="1"/>
  <c r="E12" i="1" l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</calcChain>
</file>

<file path=xl/sharedStrings.xml><?xml version="1.0" encoding="utf-8"?>
<sst xmlns="http://schemas.openxmlformats.org/spreadsheetml/2006/main" count="288" uniqueCount="102">
  <si>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</si>
  <si>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</si>
  <si>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</si>
  <si>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</si>
  <si>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</si>
  <si>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</si>
  <si>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</si>
  <si>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</si>
  <si>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</si>
  <si>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</si>
  <si>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</si>
  <si>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</si>
  <si>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</si>
  <si>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</si>
  <si>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</si>
  <si>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</si>
  <si>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</si>
  <si>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estimada de inicio de proceso de selección</t>
  </si>
  <si>
    <t>Fecha de última actualización del PAA</t>
  </si>
  <si>
    <t>Misión y visión</t>
  </si>
  <si>
    <t>PLAN ANUAL DE ADQUISICIONES</t>
  </si>
  <si>
    <t>C. NECESIDADES ADICIONALES</t>
  </si>
  <si>
    <t>Posibles códigos UNSPSC</t>
  </si>
  <si>
    <t>Valor total del PAA</t>
  </si>
  <si>
    <t>Límite de contratación menor cuantía</t>
  </si>
  <si>
    <t>Límite de contratación mínima cuantía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</si>
  <si>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</si>
  <si>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</si>
  <si>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Códigos UNSPSC</t>
  </si>
  <si>
    <t>AGUAS DEL HUILA S.A. E.S.P.</t>
  </si>
  <si>
    <t>CALLE 21 # 1C-17</t>
  </si>
  <si>
    <t>8751391 EXT 113</t>
  </si>
  <si>
    <t>www.aguasdelhuila.gov.co</t>
  </si>
  <si>
    <t>NO</t>
  </si>
  <si>
    <t>ENERO</t>
  </si>
  <si>
    <t>450  SMLMV</t>
  </si>
  <si>
    <t>45 SMLMV</t>
  </si>
  <si>
    <t>Contratacion del servicio de seguridad y vigilancia privada, armada y fija, apoyada con medios tecnologicos durante las 24 horas del dia en los 7 dias de la semana y servicio de seguridad y vigilancia privada armada y fija apoyada con medios tecnologicos 12 horas del dia durante cinco (5) dias de la semana para salvar guardar de los bienes muebles e inmuebles de las instalaciones de la Sociedad Aguas del Huila S.A. ESP.</t>
  </si>
  <si>
    <t>Enero</t>
  </si>
  <si>
    <t>12 MESES</t>
  </si>
  <si>
    <t>MANUAL DE CONTRATACION DE DERECHO DE PRIVADO</t>
  </si>
  <si>
    <t xml:space="preserve">PROPIOS </t>
  </si>
  <si>
    <t>NA</t>
  </si>
  <si>
    <t>Contratar la prestación de servicios profesionales y de apoyo a la gestión</t>
  </si>
  <si>
    <t xml:space="preserve">12  MESES </t>
  </si>
  <si>
    <t xml:space="preserve">12 MESES </t>
  </si>
  <si>
    <t xml:space="preserve">
43211711</t>
  </si>
  <si>
    <t xml:space="preserve">Soporte y Mantenimiento Software  GSI </t>
  </si>
  <si>
    <t xml:space="preserve">6 MESES </t>
  </si>
  <si>
    <t xml:space="preserve"> servicio de Fotocopiado</t>
  </si>
  <si>
    <t>6 MESES</t>
  </si>
  <si>
    <t xml:space="preserve">Desarrollo tecnológico  compra de equipos de computo </t>
  </si>
  <si>
    <t xml:space="preserve">6MESES </t>
  </si>
  <si>
    <t xml:space="preserve">servicio de correspondencia </t>
  </si>
  <si>
    <t xml:space="preserve"> Mantenimiento de  Aires Acondicionados </t>
  </si>
  <si>
    <t>Suscripción actualización normativa</t>
  </si>
  <si>
    <t xml:space="preserve">81161800
 81112300  </t>
  </si>
  <si>
    <t xml:space="preserve">Hosting y correos </t>
  </si>
  <si>
    <t xml:space="preserve">suministro de insumos quimicos para  comercializacion </t>
  </si>
  <si>
    <t xml:space="preserve">contratacion  Planes Maestros de Acueducto y Alcantarillado en el Departamento del Huila  en desarrollo del Plan Departamental de aguas </t>
  </si>
  <si>
    <t xml:space="preserve">240 DIAS </t>
  </si>
  <si>
    <t xml:space="preserve">LICITACION PUBLICA </t>
  </si>
  <si>
    <t xml:space="preserve">RECURSOS PDA </t>
  </si>
  <si>
    <t>78181507
72153702</t>
  </si>
  <si>
    <t>compra de vehiculos</t>
  </si>
  <si>
    <t xml:space="preserve">60 DIAS </t>
  </si>
  <si>
    <t>78181701
15101506</t>
  </si>
  <si>
    <t>Contratación para Suministro de Combustible</t>
  </si>
  <si>
    <t xml:space="preserve">55101500 
</t>
  </si>
  <si>
    <t xml:space="preserve">90 dias </t>
  </si>
  <si>
    <t xml:space="preserve">SGP-REGALIAS </t>
  </si>
  <si>
    <t xml:space="preserve">420 DIAS </t>
  </si>
  <si>
    <t xml:space="preserve">CONCURSO DE MERITOS </t>
  </si>
  <si>
    <t>Suministro de papelería, útiles de escritorio, implementos para la Entidad Aguas del Huila S.A E.S.P.</t>
  </si>
  <si>
    <t>14111500 44103100 44121600 44121700 44121800</t>
  </si>
  <si>
    <t xml:space="preserve">Suministro de  tuberia y accesorios  para la comercializacion </t>
  </si>
  <si>
    <t>Artículos de vidrio o plástico y suministros generales de laboratorio</t>
  </si>
  <si>
    <t>Ferreteria</t>
  </si>
  <si>
    <t>Canecas Plasticas para aseo</t>
  </si>
  <si>
    <t>Compra de Medidores de agua volumetrico y velocidad de 1/2"</t>
  </si>
  <si>
    <t>PROPIOS</t>
  </si>
  <si>
    <t>Pepeleria comercial Membreteada</t>
  </si>
  <si>
    <r>
      <rPr>
        <b/>
        <sz val="11"/>
        <color theme="1"/>
        <rFont val="Arial"/>
        <family val="2"/>
      </rPr>
      <t>AGUAS DEL HUILA S.A E.S.P.</t>
    </r>
    <r>
      <rPr>
        <sz val="11"/>
        <color theme="1"/>
        <rFont val="Arial"/>
        <family val="2"/>
      </rPr>
      <t xml:space="preserve">, es una entidad encausada a fortalecer integralmente el sector de agua potable y saneamiento básico, contribuyendo así a la sostenibilidad de las regiones y al mejoramiento de la calidad de vida de los pobladores.                                             </t>
    </r>
    <r>
      <rPr>
        <b/>
        <i/>
        <u/>
        <sz val="11"/>
        <color theme="1"/>
        <rFont val="Arial"/>
        <family val="2"/>
      </rPr>
      <t>MISIÓN:</t>
    </r>
    <r>
      <rPr>
        <sz val="11"/>
        <color theme="1"/>
        <rFont val="Arial"/>
        <family val="2"/>
      </rPr>
      <t xml:space="preserve"> AGUAS DEL HUILA S.A E.S.P., es una entidad encausada a fortalecer integralmente el sector de agua potable y saneamiento básico, contribuyendo así a la sostenibilidad de las regiones y al mejoramiento de la calidad de vida de los pobladores.
</t>
    </r>
    <r>
      <rPr>
        <b/>
        <i/>
        <u/>
        <sz val="11"/>
        <color theme="1"/>
        <rFont val="Arial"/>
        <family val="2"/>
      </rPr>
      <t xml:space="preserve">VISIÓN: </t>
    </r>
    <r>
      <rPr>
        <sz val="11"/>
        <color theme="1"/>
        <rFont val="Arial"/>
        <family val="2"/>
      </rPr>
      <t xml:space="preserve">En el 2020, AGUAS DEL HUILA S.A E.S.P., actuará como autoridad sectorial,  siendo un modelo de oferta integral de bienes y servicios en agua potable, saneamiento básico y ambiente.
</t>
    </r>
  </si>
  <si>
    <t>Adquisicion de moviliaria y equipos de Oficina</t>
  </si>
  <si>
    <t>Actividades de Bienestar y Salud Ocupacional: suministro de Elementos ergonómicos y para brigadas de emergencia, servicios de Area Protegida, exámenes médicos, valoración y vacunas, dotación de Personal.</t>
  </si>
  <si>
    <t xml:space="preserve">Contratacion interventorias de obras  PDA </t>
  </si>
  <si>
    <t xml:space="preserve">Contratacion obras  de saneamiento basico en desarrollo de convenios </t>
  </si>
  <si>
    <r>
      <t xml:space="preserve">En el 2020, </t>
    </r>
    <r>
      <rPr>
        <b/>
        <sz val="11"/>
        <color theme="1"/>
        <rFont val="Arial"/>
        <family val="2"/>
      </rPr>
      <t>AGUAS DEL HUILA S.A E.S.P.,</t>
    </r>
    <r>
      <rPr>
        <sz val="11"/>
        <color theme="1"/>
        <rFont val="Arial"/>
        <family val="2"/>
      </rPr>
      <t xml:space="preserve"> actuará como autoridad sectorial, siendo un modelo de oferta integral de bienes y servicios en agua potable, saneamiento básico y ambiente.  </t>
    </r>
    <r>
      <rPr>
        <b/>
        <sz val="11"/>
        <color theme="1"/>
        <rFont val="Arial"/>
        <family val="2"/>
      </rPr>
      <t xml:space="preserve">                                                                                           AGUAS DEL HUILA S.A E.S.P.,</t>
    </r>
    <r>
      <rPr>
        <sz val="11"/>
        <color theme="1"/>
        <rFont val="Arial"/>
        <family val="2"/>
      </rPr>
      <t xml:space="preserve"> Desarrolla su gestión bajo los siguientes principios:
- Satisfacción integral del cliente
- Desarrollo de la gestión con personal competente y comprometido en la búsqueda de la eficacia y la eficiencia de los procesos de la entidad .
- Manejo eficiente y transparente de los recursos financieros, técnicos y tecnológicos de la entidad.
- Administración integral, sistematizada, confiable y transparente de la información de la entidad.
- Mejoramiento continuo del Sistema de Gestión de Calidad de la entidad. 
</t>
    </r>
    <r>
      <rPr>
        <b/>
        <sz val="11"/>
        <color theme="1"/>
        <rFont val="Arial"/>
        <family val="2"/>
      </rPr>
      <t>OBJETIVOS DE CALIDAD</t>
    </r>
    <r>
      <rPr>
        <sz val="11"/>
        <color theme="1"/>
        <rFont val="Arial"/>
        <family val="2"/>
      </rPr>
      <t xml:space="preserve">
1) Incrementar la eficiencia y la eficacia de los procesos.
2) Desarrollar el nivel de competencia y liderazgo del talento humano.
3) Aumentar el nivel de confiabilidad y oportunidad de la información.
4) Incrementar el nivel de satisfacción de las necesidades y exceptivas de la comunidad en general</t>
    </r>
  </si>
  <si>
    <t>ENERO DE 2016</t>
  </si>
  <si>
    <t>Febrero</t>
  </si>
  <si>
    <t xml:space="preserve">Adecuacion y arreglos planta fisica </t>
  </si>
  <si>
    <t xml:space="preserve"> servicio de Aseo Cafetería, conductores, escobitas y  mensajeria </t>
  </si>
  <si>
    <t>Compra de Plantas de tratamiento agua potable.</t>
  </si>
  <si>
    <t xml:space="preserve">11  MESES </t>
  </si>
  <si>
    <t xml:space="preserve">11 MESES </t>
  </si>
  <si>
    <t>Cesar Augusto Vera Rodriguez - Subgerente  Administrativo  y Financiero subgerencia@aguasdelhuila.gov.co</t>
  </si>
  <si>
    <t xml:space="preserve">Subgerente Administrativo y Financiero </t>
  </si>
  <si>
    <t>Prestacion de Servicio de Mantenimiento Vehiculos</t>
  </si>
  <si>
    <t xml:space="preserve">Publicidad, medios de comunicacIon internos y externos </t>
  </si>
  <si>
    <t xml:space="preserve">Contratatos de arrendamiento sede prestacion de servicos en diferentes municipios </t>
  </si>
  <si>
    <t>Marzo</t>
  </si>
  <si>
    <t xml:space="preserve">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</si>
</sst>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justify" wrapText="1"/>
    </xf>
    <xf numFmtId="164" fontId="5" fillId="0" borderId="19" xfId="0" applyNumberFormat="1" applyFont="1" applyBorder="1" applyAlignment="1">
      <alignment horizontal="center" wrapText="1"/>
    </xf>
    <xf numFmtId="14" fontId="5" fillId="0" borderId="2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3" fontId="3" fillId="0" borderId="0" xfId="3" applyFont="1" applyAlignment="1">
      <alignment wrapText="1"/>
    </xf>
    <xf numFmtId="43" fontId="0" fillId="0" borderId="0" xfId="0" applyNumberFormat="1" applyAlignment="1">
      <alignment wrapText="1"/>
    </xf>
    <xf numFmtId="43" fontId="3" fillId="0" borderId="1" xfId="3" applyFont="1" applyFill="1" applyBorder="1" applyAlignment="1">
      <alignment horizontal="right" vertical="center" wrapText="1"/>
    </xf>
    <xf numFmtId="43" fontId="10" fillId="0" borderId="19" xfId="3" applyFont="1" applyBorder="1" applyAlignment="1">
      <alignment horizontal="center" wrapText="1"/>
    </xf>
    <xf numFmtId="0" fontId="11" fillId="2" borderId="5" xfId="1" applyFont="1" applyBorder="1" applyAlignment="1">
      <alignment horizontal="center" vertical="center" wrapText="1"/>
    </xf>
    <xf numFmtId="0" fontId="11" fillId="2" borderId="7" xfId="1" applyFont="1" applyBorder="1" applyAlignment="1">
      <alignment horizontal="center" vertical="center" wrapText="1"/>
    </xf>
    <xf numFmtId="0" fontId="11" fillId="2" borderId="6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3" applyFont="1" applyFill="1" applyBorder="1" applyAlignment="1">
      <alignment vertical="center" wrapText="1"/>
    </xf>
    <xf numFmtId="43" fontId="3" fillId="0" borderId="1" xfId="3" applyFont="1" applyFill="1" applyBorder="1" applyAlignment="1">
      <alignment vertical="center"/>
    </xf>
    <xf numFmtId="43" fontId="3" fillId="0" borderId="1" xfId="3" applyFont="1" applyFill="1" applyBorder="1" applyAlignment="1">
      <alignment horizontal="right" vertical="center"/>
    </xf>
    <xf numFmtId="43" fontId="3" fillId="0" borderId="22" xfId="3" applyFont="1" applyFill="1" applyBorder="1" applyAlignment="1">
      <alignment horizontal="right"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3" fontId="9" fillId="0" borderId="9" xfId="3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4" fontId="13" fillId="0" borderId="0" xfId="0" applyNumberFormat="1" applyFont="1" applyFill="1" applyAlignment="1">
      <alignment wrapText="1"/>
    </xf>
    <xf numFmtId="43" fontId="3" fillId="0" borderId="9" xfId="3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</cellXfs>
  <cellStyles count="4">
    <cellStyle name="Énfasis1" xfId="1" builtinId="29"/>
    <cellStyle name="Hipervínculo" xfId="2" builtinId="8"/>
    <cellStyle name="Millares" xfId="3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uasdelhuil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9"/>
  <sheetViews>
    <sheetView tabSelected="1" view="pageBreakPreview" topLeftCell="B31" zoomScale="55" zoomScaleNormal="80" zoomScaleSheetLayoutView="55" zoomScalePageLayoutView="80" workbookViewId="0">
      <selection activeCell="C36" sqref="C36"/>
    </sheetView>
  </sheetViews>
  <sheetFormatPr baseColWidth="10" defaultColWidth="10.85546875" defaultRowHeight="15" x14ac:dyDescent="0.25"/>
  <cols>
    <col min="1" max="1" width="2.85546875" style="1" hidden="1" customWidth="1"/>
    <col min="2" max="2" width="6" style="1" customWidth="1"/>
    <col min="3" max="3" width="25.7109375" style="1" customWidth="1"/>
    <col min="4" max="4" width="61.42578125" style="1" customWidth="1"/>
    <col min="5" max="5" width="26.7109375" style="1" customWidth="1"/>
    <col min="6" max="6" width="15.140625" style="1" customWidth="1"/>
    <col min="7" max="7" width="24.5703125" style="1" customWidth="1"/>
    <col min="8" max="8" width="15.85546875" style="1" customWidth="1"/>
    <col min="9" max="9" width="23.28515625" style="1" customWidth="1"/>
    <col min="10" max="10" width="20.5703125" style="1" customWidth="1"/>
    <col min="11" max="11" width="16.42578125" style="1" customWidth="1"/>
    <col min="12" max="12" width="21.140625" style="1" customWidth="1"/>
    <col min="13" max="13" width="42.140625" style="1" customWidth="1"/>
    <col min="14" max="14" width="14" style="1" customWidth="1"/>
    <col min="15" max="15" width="42.42578125" style="1" customWidth="1"/>
    <col min="16" max="16384" width="10.85546875" style="1"/>
  </cols>
  <sheetData>
    <row r="2" spans="3:13" x14ac:dyDescent="0.25">
      <c r="D2" s="13" t="s">
        <v>20</v>
      </c>
      <c r="E2" s="14"/>
      <c r="F2" s="14"/>
      <c r="G2" s="14"/>
      <c r="H2" s="14"/>
      <c r="I2" s="14"/>
      <c r="J2" s="14"/>
      <c r="K2" s="14"/>
      <c r="L2" s="14"/>
      <c r="M2" s="14"/>
    </row>
    <row r="3" spans="3:13" x14ac:dyDescent="0.25">
      <c r="D3" s="13"/>
      <c r="E3" s="14"/>
      <c r="F3" s="14"/>
      <c r="G3" s="14"/>
      <c r="H3" s="14"/>
      <c r="I3" s="14"/>
      <c r="J3" s="14"/>
      <c r="K3" s="14"/>
      <c r="L3" s="14"/>
      <c r="M3" s="14"/>
    </row>
    <row r="4" spans="3:13" ht="15.75" thickBot="1" x14ac:dyDescent="0.3">
      <c r="D4" s="13" t="s">
        <v>0</v>
      </c>
      <c r="E4" s="14"/>
      <c r="F4" s="14"/>
      <c r="G4" s="14"/>
      <c r="H4" s="14"/>
      <c r="I4" s="14"/>
      <c r="J4" s="14"/>
      <c r="K4" s="14"/>
      <c r="L4" s="14"/>
      <c r="M4" s="14"/>
    </row>
    <row r="5" spans="3:13" ht="28.5" x14ac:dyDescent="0.25">
      <c r="D5" s="53" t="s">
        <v>1</v>
      </c>
      <c r="E5" s="8" t="s">
        <v>29</v>
      </c>
      <c r="F5" s="14"/>
      <c r="G5" s="57" t="s">
        <v>27</v>
      </c>
      <c r="H5" s="58"/>
      <c r="I5" s="58"/>
      <c r="J5" s="59"/>
      <c r="K5" s="14"/>
      <c r="L5" s="14"/>
      <c r="M5" s="14"/>
    </row>
    <row r="6" spans="3:13" x14ac:dyDescent="0.25">
      <c r="D6" s="20" t="s">
        <v>2</v>
      </c>
      <c r="E6" s="10" t="s">
        <v>30</v>
      </c>
      <c r="F6" s="14"/>
      <c r="G6" s="60"/>
      <c r="H6" s="61"/>
      <c r="I6" s="61"/>
      <c r="J6" s="62"/>
      <c r="K6" s="14"/>
      <c r="L6" s="14"/>
      <c r="M6" s="14"/>
    </row>
    <row r="7" spans="3:13" x14ac:dyDescent="0.25">
      <c r="D7" s="20" t="s">
        <v>3</v>
      </c>
      <c r="E7" s="10" t="s">
        <v>31</v>
      </c>
      <c r="F7" s="14"/>
      <c r="G7" s="60"/>
      <c r="H7" s="61"/>
      <c r="I7" s="61"/>
      <c r="J7" s="62"/>
      <c r="K7" s="14"/>
      <c r="L7" s="14"/>
      <c r="M7" s="14"/>
    </row>
    <row r="8" spans="3:13" ht="21" customHeight="1" x14ac:dyDescent="0.25">
      <c r="D8" s="9" t="s">
        <v>16</v>
      </c>
      <c r="E8" s="11" t="s">
        <v>32</v>
      </c>
      <c r="F8" s="14"/>
      <c r="G8" s="60"/>
      <c r="H8" s="61"/>
      <c r="I8" s="61"/>
      <c r="J8" s="62"/>
      <c r="K8" s="14"/>
      <c r="L8" s="14"/>
      <c r="M8" s="14"/>
    </row>
    <row r="9" spans="3:13" ht="159" customHeight="1" x14ac:dyDescent="0.25">
      <c r="D9" s="20" t="s">
        <v>19</v>
      </c>
      <c r="E9" s="24" t="s">
        <v>82</v>
      </c>
      <c r="F9" s="14"/>
      <c r="G9" s="63"/>
      <c r="H9" s="64"/>
      <c r="I9" s="64"/>
      <c r="J9" s="65"/>
      <c r="K9" s="14"/>
      <c r="L9" s="14"/>
      <c r="M9" s="14"/>
    </row>
    <row r="10" spans="3:13" ht="338.25" customHeight="1" x14ac:dyDescent="0.25">
      <c r="D10" s="21" t="s">
        <v>4</v>
      </c>
      <c r="E10" s="10" t="s">
        <v>87</v>
      </c>
      <c r="F10" s="14"/>
      <c r="G10" s="15"/>
      <c r="H10" s="15"/>
      <c r="I10" s="15"/>
      <c r="J10" s="15"/>
      <c r="K10" s="14"/>
      <c r="L10" s="14"/>
      <c r="M10" s="14"/>
    </row>
    <row r="11" spans="3:13" ht="42.75" x14ac:dyDescent="0.25">
      <c r="D11" s="9" t="s">
        <v>5</v>
      </c>
      <c r="E11" s="10" t="s">
        <v>96</v>
      </c>
      <c r="F11" s="14"/>
      <c r="G11" s="57" t="s">
        <v>26</v>
      </c>
      <c r="H11" s="58"/>
      <c r="I11" s="58"/>
      <c r="J11" s="59"/>
      <c r="K11" s="14"/>
      <c r="L11" s="14"/>
      <c r="M11" s="14"/>
    </row>
    <row r="12" spans="3:13" ht="15.75" x14ac:dyDescent="0.25">
      <c r="D12" s="9" t="s">
        <v>23</v>
      </c>
      <c r="E12" s="35">
        <f>I49</f>
        <v>13721413325</v>
      </c>
      <c r="F12" s="14"/>
      <c r="G12" s="60"/>
      <c r="H12" s="61"/>
      <c r="I12" s="61"/>
      <c r="J12" s="62"/>
      <c r="K12" s="14"/>
      <c r="L12" s="14"/>
      <c r="M12" s="14"/>
    </row>
    <row r="13" spans="3:13" x14ac:dyDescent="0.25">
      <c r="D13" s="9" t="s">
        <v>24</v>
      </c>
      <c r="E13" s="25" t="s">
        <v>35</v>
      </c>
      <c r="F13" s="14"/>
      <c r="G13" s="60"/>
      <c r="H13" s="61"/>
      <c r="I13" s="61"/>
      <c r="J13" s="62"/>
      <c r="K13" s="14"/>
      <c r="L13" s="14"/>
      <c r="M13" s="14"/>
    </row>
    <row r="14" spans="3:13" x14ac:dyDescent="0.25">
      <c r="D14" s="9" t="s">
        <v>25</v>
      </c>
      <c r="E14" s="25" t="s">
        <v>36</v>
      </c>
      <c r="F14" s="14"/>
      <c r="G14" s="60"/>
      <c r="H14" s="61"/>
      <c r="I14" s="61"/>
      <c r="J14" s="62"/>
      <c r="K14" s="14"/>
      <c r="L14" s="14"/>
      <c r="M14" s="14"/>
    </row>
    <row r="15" spans="3:13" ht="15.75" thickBot="1" x14ac:dyDescent="0.3">
      <c r="D15" s="12" t="s">
        <v>18</v>
      </c>
      <c r="E15" s="26" t="s">
        <v>88</v>
      </c>
      <c r="F15" s="14"/>
      <c r="G15" s="63"/>
      <c r="H15" s="64"/>
      <c r="I15" s="64"/>
      <c r="J15" s="65"/>
      <c r="K15" s="14"/>
      <c r="L15" s="14"/>
      <c r="M15" s="14"/>
    </row>
    <row r="16" spans="3:13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3:13" ht="15.75" thickBot="1" x14ac:dyDescent="0.3">
      <c r="C17" s="13" t="s">
        <v>15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3:13" ht="75" customHeight="1" x14ac:dyDescent="0.25">
      <c r="C18" s="36" t="s">
        <v>28</v>
      </c>
      <c r="D18" s="37" t="s">
        <v>6</v>
      </c>
      <c r="E18" s="37" t="s">
        <v>17</v>
      </c>
      <c r="F18" s="37" t="s">
        <v>7</v>
      </c>
      <c r="G18" s="37" t="s">
        <v>8</v>
      </c>
      <c r="H18" s="37" t="s">
        <v>9</v>
      </c>
      <c r="I18" s="37" t="s">
        <v>10</v>
      </c>
      <c r="J18" s="37" t="s">
        <v>11</v>
      </c>
      <c r="K18" s="37" t="s">
        <v>12</v>
      </c>
      <c r="L18" s="37" t="s">
        <v>13</v>
      </c>
      <c r="M18" s="38" t="s">
        <v>14</v>
      </c>
    </row>
    <row r="19" spans="3:13" ht="110.25" customHeight="1" x14ac:dyDescent="0.25">
      <c r="C19" s="27">
        <v>92101501</v>
      </c>
      <c r="D19" s="44" t="s">
        <v>37</v>
      </c>
      <c r="E19" s="23" t="s">
        <v>89</v>
      </c>
      <c r="F19" s="23" t="s">
        <v>39</v>
      </c>
      <c r="G19" s="23" t="s">
        <v>40</v>
      </c>
      <c r="H19" s="23" t="s">
        <v>41</v>
      </c>
      <c r="I19" s="45">
        <v>130000000</v>
      </c>
      <c r="J19" s="45">
        <f>I19</f>
        <v>130000000</v>
      </c>
      <c r="K19" s="23" t="s">
        <v>33</v>
      </c>
      <c r="L19" s="23" t="s">
        <v>42</v>
      </c>
      <c r="M19" s="10" t="s">
        <v>95</v>
      </c>
    </row>
    <row r="20" spans="3:13" ht="57" x14ac:dyDescent="0.25">
      <c r="C20" s="27">
        <v>80111600</v>
      </c>
      <c r="D20" s="44" t="s">
        <v>43</v>
      </c>
      <c r="E20" s="23" t="s">
        <v>89</v>
      </c>
      <c r="F20" s="23" t="s">
        <v>93</v>
      </c>
      <c r="G20" s="23" t="s">
        <v>40</v>
      </c>
      <c r="H20" s="23" t="s">
        <v>41</v>
      </c>
      <c r="I20" s="46">
        <v>550000000</v>
      </c>
      <c r="J20" s="45">
        <f t="shared" ref="J20:J48" si="0">I20</f>
        <v>550000000</v>
      </c>
      <c r="K20" s="23" t="s">
        <v>33</v>
      </c>
      <c r="L20" s="23" t="s">
        <v>42</v>
      </c>
      <c r="M20" s="10" t="s">
        <v>95</v>
      </c>
    </row>
    <row r="21" spans="3:13" ht="57" x14ac:dyDescent="0.25">
      <c r="C21" s="27">
        <v>14111828</v>
      </c>
      <c r="D21" s="44" t="s">
        <v>81</v>
      </c>
      <c r="E21" s="23" t="s">
        <v>89</v>
      </c>
      <c r="F21" s="23" t="s">
        <v>94</v>
      </c>
      <c r="G21" s="23" t="s">
        <v>40</v>
      </c>
      <c r="H21" s="23" t="s">
        <v>41</v>
      </c>
      <c r="I21" s="45">
        <v>135000000</v>
      </c>
      <c r="J21" s="45">
        <f t="shared" si="0"/>
        <v>135000000</v>
      </c>
      <c r="K21" s="23" t="s">
        <v>33</v>
      </c>
      <c r="L21" s="23" t="s">
        <v>42</v>
      </c>
      <c r="M21" s="10" t="s">
        <v>95</v>
      </c>
    </row>
    <row r="22" spans="3:13" ht="57" x14ac:dyDescent="0.25">
      <c r="C22" s="27" t="s">
        <v>46</v>
      </c>
      <c r="D22" s="44" t="s">
        <v>47</v>
      </c>
      <c r="E22" s="23" t="s">
        <v>89</v>
      </c>
      <c r="F22" s="23" t="s">
        <v>48</v>
      </c>
      <c r="G22" s="23" t="s">
        <v>40</v>
      </c>
      <c r="H22" s="23" t="s">
        <v>41</v>
      </c>
      <c r="I22" s="34">
        <v>28250000</v>
      </c>
      <c r="J22" s="45">
        <f t="shared" si="0"/>
        <v>28250000</v>
      </c>
      <c r="K22" s="23" t="s">
        <v>33</v>
      </c>
      <c r="L22" s="23" t="s">
        <v>42</v>
      </c>
      <c r="M22" s="10" t="s">
        <v>95</v>
      </c>
    </row>
    <row r="23" spans="3:13" ht="57" x14ac:dyDescent="0.25">
      <c r="C23" s="27">
        <v>80131502</v>
      </c>
      <c r="D23" s="44" t="s">
        <v>99</v>
      </c>
      <c r="E23" s="23" t="s">
        <v>38</v>
      </c>
      <c r="F23" s="23" t="s">
        <v>45</v>
      </c>
      <c r="G23" s="23" t="s">
        <v>40</v>
      </c>
      <c r="H23" s="23" t="s">
        <v>41</v>
      </c>
      <c r="I23" s="34">
        <v>16742000</v>
      </c>
      <c r="J23" s="45">
        <f t="shared" si="0"/>
        <v>16742000</v>
      </c>
      <c r="K23" s="23" t="s">
        <v>33</v>
      </c>
      <c r="L23" s="23" t="s">
        <v>42</v>
      </c>
      <c r="M23" s="10" t="s">
        <v>95</v>
      </c>
    </row>
    <row r="24" spans="3:13" ht="57" x14ac:dyDescent="0.25">
      <c r="C24" s="27">
        <v>90101701</v>
      </c>
      <c r="D24" s="44" t="s">
        <v>91</v>
      </c>
      <c r="E24" s="23" t="s">
        <v>38</v>
      </c>
      <c r="F24" s="23" t="s">
        <v>39</v>
      </c>
      <c r="G24" s="23" t="s">
        <v>40</v>
      </c>
      <c r="H24" s="23" t="s">
        <v>41</v>
      </c>
      <c r="I24" s="34">
        <v>318095092</v>
      </c>
      <c r="J24" s="45">
        <f t="shared" si="0"/>
        <v>318095092</v>
      </c>
      <c r="K24" s="23" t="s">
        <v>33</v>
      </c>
      <c r="L24" s="23" t="s">
        <v>42</v>
      </c>
      <c r="M24" s="10" t="s">
        <v>95</v>
      </c>
    </row>
    <row r="25" spans="3:13" ht="57" x14ac:dyDescent="0.25">
      <c r="C25" s="27">
        <v>80161801</v>
      </c>
      <c r="D25" s="44" t="s">
        <v>49</v>
      </c>
      <c r="E25" s="23" t="s">
        <v>38</v>
      </c>
      <c r="F25" s="23" t="s">
        <v>50</v>
      </c>
      <c r="G25" s="23" t="s">
        <v>40</v>
      </c>
      <c r="H25" s="23" t="s">
        <v>41</v>
      </c>
      <c r="I25" s="34">
        <v>60000000</v>
      </c>
      <c r="J25" s="45">
        <f t="shared" si="0"/>
        <v>60000000</v>
      </c>
      <c r="K25" s="23" t="s">
        <v>33</v>
      </c>
      <c r="L25" s="23" t="s">
        <v>42</v>
      </c>
      <c r="M25" s="10" t="s">
        <v>95</v>
      </c>
    </row>
    <row r="26" spans="3:13" ht="57" x14ac:dyDescent="0.25">
      <c r="C26" s="27" t="s">
        <v>46</v>
      </c>
      <c r="D26" s="44" t="s">
        <v>51</v>
      </c>
      <c r="E26" s="23" t="s">
        <v>38</v>
      </c>
      <c r="F26" s="23" t="s">
        <v>52</v>
      </c>
      <c r="G26" s="23" t="s">
        <v>40</v>
      </c>
      <c r="H26" s="23" t="s">
        <v>41</v>
      </c>
      <c r="I26" s="34">
        <v>150000000</v>
      </c>
      <c r="J26" s="45">
        <f t="shared" si="0"/>
        <v>150000000</v>
      </c>
      <c r="K26" s="23" t="s">
        <v>33</v>
      </c>
      <c r="L26" s="23" t="s">
        <v>42</v>
      </c>
      <c r="M26" s="10" t="s">
        <v>95</v>
      </c>
    </row>
    <row r="27" spans="3:13" ht="51" customHeight="1" x14ac:dyDescent="0.25">
      <c r="C27" s="27">
        <v>56101700</v>
      </c>
      <c r="D27" s="44" t="s">
        <v>83</v>
      </c>
      <c r="E27" s="23" t="s">
        <v>38</v>
      </c>
      <c r="F27" s="23" t="s">
        <v>52</v>
      </c>
      <c r="G27" s="23" t="s">
        <v>40</v>
      </c>
      <c r="H27" s="23" t="s">
        <v>80</v>
      </c>
      <c r="I27" s="34">
        <v>50000000</v>
      </c>
      <c r="J27" s="45">
        <f t="shared" si="0"/>
        <v>50000000</v>
      </c>
      <c r="K27" s="23" t="s">
        <v>33</v>
      </c>
      <c r="L27" s="23" t="s">
        <v>42</v>
      </c>
      <c r="M27" s="10" t="s">
        <v>95</v>
      </c>
    </row>
    <row r="28" spans="3:13" ht="57" x14ac:dyDescent="0.25">
      <c r="C28" s="27">
        <v>78102203</v>
      </c>
      <c r="D28" s="44" t="s">
        <v>53</v>
      </c>
      <c r="E28" s="23" t="s">
        <v>38</v>
      </c>
      <c r="F28" s="23" t="s">
        <v>45</v>
      </c>
      <c r="G28" s="23" t="s">
        <v>40</v>
      </c>
      <c r="H28" s="23" t="s">
        <v>41</v>
      </c>
      <c r="I28" s="34">
        <v>18000000</v>
      </c>
      <c r="J28" s="45">
        <f t="shared" si="0"/>
        <v>18000000</v>
      </c>
      <c r="K28" s="23" t="s">
        <v>33</v>
      </c>
      <c r="L28" s="23" t="s">
        <v>42</v>
      </c>
      <c r="M28" s="10" t="s">
        <v>95</v>
      </c>
    </row>
    <row r="29" spans="3:13" ht="57" x14ac:dyDescent="0.25">
      <c r="C29" s="28">
        <v>80121601</v>
      </c>
      <c r="D29" s="44" t="s">
        <v>54</v>
      </c>
      <c r="E29" s="23" t="s">
        <v>38</v>
      </c>
      <c r="F29" s="23" t="s">
        <v>39</v>
      </c>
      <c r="G29" s="23" t="s">
        <v>40</v>
      </c>
      <c r="H29" s="23" t="s">
        <v>41</v>
      </c>
      <c r="I29" s="34">
        <v>22000000</v>
      </c>
      <c r="J29" s="45">
        <f t="shared" si="0"/>
        <v>22000000</v>
      </c>
      <c r="K29" s="23" t="s">
        <v>33</v>
      </c>
      <c r="L29" s="23" t="s">
        <v>42</v>
      </c>
      <c r="M29" s="10" t="s">
        <v>95</v>
      </c>
    </row>
    <row r="30" spans="3:13" ht="57" x14ac:dyDescent="0.25">
      <c r="C30" s="27">
        <v>43212110</v>
      </c>
      <c r="D30" s="44" t="s">
        <v>55</v>
      </c>
      <c r="E30" s="23" t="s">
        <v>38</v>
      </c>
      <c r="F30" s="23" t="s">
        <v>39</v>
      </c>
      <c r="G30" s="23" t="s">
        <v>40</v>
      </c>
      <c r="H30" s="23" t="s">
        <v>41</v>
      </c>
      <c r="I30" s="34">
        <v>4500000</v>
      </c>
      <c r="J30" s="45">
        <f t="shared" si="0"/>
        <v>4500000</v>
      </c>
      <c r="K30" s="23" t="s">
        <v>33</v>
      </c>
      <c r="L30" s="23" t="s">
        <v>42</v>
      </c>
      <c r="M30" s="10" t="s">
        <v>95</v>
      </c>
    </row>
    <row r="31" spans="3:13" ht="57" x14ac:dyDescent="0.25">
      <c r="C31" s="27" t="s">
        <v>56</v>
      </c>
      <c r="D31" s="44" t="s">
        <v>57</v>
      </c>
      <c r="E31" s="23" t="s">
        <v>38</v>
      </c>
      <c r="F31" s="23" t="s">
        <v>45</v>
      </c>
      <c r="G31" s="23" t="s">
        <v>40</v>
      </c>
      <c r="H31" s="23" t="s">
        <v>41</v>
      </c>
      <c r="I31" s="34">
        <v>30000000</v>
      </c>
      <c r="J31" s="45">
        <f t="shared" si="0"/>
        <v>30000000</v>
      </c>
      <c r="K31" s="23" t="s">
        <v>33</v>
      </c>
      <c r="L31" s="23" t="s">
        <v>42</v>
      </c>
      <c r="M31" s="10" t="s">
        <v>95</v>
      </c>
    </row>
    <row r="32" spans="3:13" ht="57" x14ac:dyDescent="0.25">
      <c r="C32" s="27">
        <v>30151900</v>
      </c>
      <c r="D32" s="44" t="s">
        <v>58</v>
      </c>
      <c r="E32" s="23" t="s">
        <v>89</v>
      </c>
      <c r="F32" s="23" t="s">
        <v>45</v>
      </c>
      <c r="G32" s="23" t="s">
        <v>40</v>
      </c>
      <c r="H32" s="23" t="s">
        <v>41</v>
      </c>
      <c r="I32" s="34">
        <v>1067822403</v>
      </c>
      <c r="J32" s="45">
        <f t="shared" si="0"/>
        <v>1067822403</v>
      </c>
      <c r="K32" s="23" t="s">
        <v>33</v>
      </c>
      <c r="L32" s="23" t="s">
        <v>42</v>
      </c>
      <c r="M32" s="10" t="s">
        <v>95</v>
      </c>
    </row>
    <row r="33" spans="3:13" ht="57" x14ac:dyDescent="0.25">
      <c r="C33" s="27">
        <v>30151900</v>
      </c>
      <c r="D33" s="44" t="s">
        <v>75</v>
      </c>
      <c r="E33" s="23" t="s">
        <v>101</v>
      </c>
      <c r="F33" s="23" t="s">
        <v>45</v>
      </c>
      <c r="G33" s="23" t="s">
        <v>40</v>
      </c>
      <c r="H33" s="23" t="s">
        <v>41</v>
      </c>
      <c r="I33" s="34">
        <v>1189836630</v>
      </c>
      <c r="J33" s="45">
        <f t="shared" si="0"/>
        <v>1189836630</v>
      </c>
      <c r="K33" s="23" t="s">
        <v>33</v>
      </c>
      <c r="L33" s="23" t="s">
        <v>42</v>
      </c>
      <c r="M33" s="10" t="s">
        <v>95</v>
      </c>
    </row>
    <row r="34" spans="3:13" ht="47.25" customHeight="1" x14ac:dyDescent="0.25">
      <c r="C34" s="27">
        <v>721411</v>
      </c>
      <c r="D34" s="56" t="s">
        <v>59</v>
      </c>
      <c r="E34" s="23" t="s">
        <v>100</v>
      </c>
      <c r="F34" s="23" t="s">
        <v>60</v>
      </c>
      <c r="G34" s="23" t="s">
        <v>61</v>
      </c>
      <c r="H34" s="23" t="s">
        <v>62</v>
      </c>
      <c r="I34" s="34">
        <v>5500000000</v>
      </c>
      <c r="J34" s="45">
        <f t="shared" si="0"/>
        <v>5500000000</v>
      </c>
      <c r="K34" s="23" t="s">
        <v>33</v>
      </c>
      <c r="L34" s="23" t="s">
        <v>42</v>
      </c>
      <c r="M34" s="10" t="s">
        <v>95</v>
      </c>
    </row>
    <row r="35" spans="3:13" ht="57" x14ac:dyDescent="0.25">
      <c r="C35" s="27" t="s">
        <v>63</v>
      </c>
      <c r="D35" s="44" t="s">
        <v>64</v>
      </c>
      <c r="E35" s="23" t="s">
        <v>100</v>
      </c>
      <c r="F35" s="23" t="s">
        <v>65</v>
      </c>
      <c r="G35" s="23" t="s">
        <v>40</v>
      </c>
      <c r="H35" s="23" t="s">
        <v>41</v>
      </c>
      <c r="I35" s="34">
        <v>50000000</v>
      </c>
      <c r="J35" s="45">
        <f t="shared" si="0"/>
        <v>50000000</v>
      </c>
      <c r="K35" s="23" t="s">
        <v>33</v>
      </c>
      <c r="L35" s="23" t="s">
        <v>42</v>
      </c>
      <c r="M35" s="10" t="s">
        <v>95</v>
      </c>
    </row>
    <row r="36" spans="3:13" ht="57" x14ac:dyDescent="0.25">
      <c r="C36" s="28">
        <v>25101503</v>
      </c>
      <c r="D36" s="44" t="s">
        <v>97</v>
      </c>
      <c r="E36" s="23" t="s">
        <v>89</v>
      </c>
      <c r="F36" s="23" t="s">
        <v>45</v>
      </c>
      <c r="G36" s="23" t="s">
        <v>40</v>
      </c>
      <c r="H36" s="23" t="s">
        <v>41</v>
      </c>
      <c r="I36" s="34">
        <v>105000000</v>
      </c>
      <c r="J36" s="45">
        <f t="shared" si="0"/>
        <v>105000000</v>
      </c>
      <c r="K36" s="23" t="s">
        <v>33</v>
      </c>
      <c r="L36" s="23" t="s">
        <v>42</v>
      </c>
      <c r="M36" s="10" t="s">
        <v>95</v>
      </c>
    </row>
    <row r="37" spans="3:13" ht="57" x14ac:dyDescent="0.25">
      <c r="C37" s="27" t="s">
        <v>66</v>
      </c>
      <c r="D37" s="44" t="s">
        <v>67</v>
      </c>
      <c r="E37" s="23" t="s">
        <v>89</v>
      </c>
      <c r="F37" s="23" t="s">
        <v>45</v>
      </c>
      <c r="G37" s="23" t="s">
        <v>40</v>
      </c>
      <c r="H37" s="23" t="s">
        <v>41</v>
      </c>
      <c r="I37" s="34">
        <v>130000000</v>
      </c>
      <c r="J37" s="45">
        <f t="shared" si="0"/>
        <v>130000000</v>
      </c>
      <c r="K37" s="23" t="s">
        <v>33</v>
      </c>
      <c r="L37" s="23" t="s">
        <v>42</v>
      </c>
      <c r="M37" s="10" t="s">
        <v>95</v>
      </c>
    </row>
    <row r="38" spans="3:13" ht="57" x14ac:dyDescent="0.25">
      <c r="C38" s="27" t="s">
        <v>68</v>
      </c>
      <c r="D38" s="44" t="s">
        <v>98</v>
      </c>
      <c r="E38" s="23" t="s">
        <v>100</v>
      </c>
      <c r="F38" s="23" t="s">
        <v>48</v>
      </c>
      <c r="G38" s="23" t="s">
        <v>40</v>
      </c>
      <c r="H38" s="23" t="s">
        <v>41</v>
      </c>
      <c r="I38" s="34">
        <v>125000000</v>
      </c>
      <c r="J38" s="45">
        <f t="shared" si="0"/>
        <v>125000000</v>
      </c>
      <c r="K38" s="23" t="s">
        <v>33</v>
      </c>
      <c r="L38" s="23" t="s">
        <v>42</v>
      </c>
      <c r="M38" s="10" t="s">
        <v>95</v>
      </c>
    </row>
    <row r="39" spans="3:13" ht="57" x14ac:dyDescent="0.25">
      <c r="C39" s="27">
        <v>95121633</v>
      </c>
      <c r="D39" s="44" t="s">
        <v>90</v>
      </c>
      <c r="E39" s="23" t="s">
        <v>89</v>
      </c>
      <c r="F39" s="23" t="s">
        <v>69</v>
      </c>
      <c r="G39" s="23" t="s">
        <v>40</v>
      </c>
      <c r="H39" s="23" t="s">
        <v>41</v>
      </c>
      <c r="I39" s="47">
        <v>110000000</v>
      </c>
      <c r="J39" s="45">
        <f t="shared" si="0"/>
        <v>110000000</v>
      </c>
      <c r="K39" s="23" t="s">
        <v>33</v>
      </c>
      <c r="L39" s="23" t="s">
        <v>42</v>
      </c>
      <c r="M39" s="10" t="s">
        <v>95</v>
      </c>
    </row>
    <row r="40" spans="3:13" ht="57" x14ac:dyDescent="0.25">
      <c r="C40" s="27">
        <v>95121633</v>
      </c>
      <c r="D40" s="44" t="s">
        <v>86</v>
      </c>
      <c r="E40" s="23" t="s">
        <v>100</v>
      </c>
      <c r="F40" s="23" t="s">
        <v>60</v>
      </c>
      <c r="G40" s="23" t="s">
        <v>40</v>
      </c>
      <c r="H40" s="23" t="s">
        <v>70</v>
      </c>
      <c r="I40" s="47">
        <v>2500000000</v>
      </c>
      <c r="J40" s="45">
        <f t="shared" si="0"/>
        <v>2500000000</v>
      </c>
      <c r="K40" s="23" t="s">
        <v>33</v>
      </c>
      <c r="L40" s="23" t="s">
        <v>42</v>
      </c>
      <c r="M40" s="10" t="s">
        <v>95</v>
      </c>
    </row>
    <row r="41" spans="3:13" ht="57" x14ac:dyDescent="0.25">
      <c r="C41" s="27">
        <v>93141808</v>
      </c>
      <c r="D41" s="44" t="s">
        <v>84</v>
      </c>
      <c r="E41" s="23" t="s">
        <v>89</v>
      </c>
      <c r="F41" s="23" t="s">
        <v>45</v>
      </c>
      <c r="G41" s="23" t="s">
        <v>40</v>
      </c>
      <c r="H41" s="23" t="s">
        <v>41</v>
      </c>
      <c r="I41" s="47">
        <v>30000000</v>
      </c>
      <c r="J41" s="45">
        <f t="shared" si="0"/>
        <v>30000000</v>
      </c>
      <c r="K41" s="23" t="s">
        <v>33</v>
      </c>
      <c r="L41" s="23" t="s">
        <v>42</v>
      </c>
      <c r="M41" s="10" t="s">
        <v>95</v>
      </c>
    </row>
    <row r="42" spans="3:13" ht="42.75" x14ac:dyDescent="0.25">
      <c r="C42" s="27">
        <v>80111600</v>
      </c>
      <c r="D42" s="44" t="s">
        <v>85</v>
      </c>
      <c r="E42" s="23" t="s">
        <v>38</v>
      </c>
      <c r="F42" s="23" t="s">
        <v>71</v>
      </c>
      <c r="G42" s="23" t="s">
        <v>72</v>
      </c>
      <c r="H42" s="23" t="s">
        <v>62</v>
      </c>
      <c r="I42" s="47">
        <v>450000000</v>
      </c>
      <c r="J42" s="45">
        <f t="shared" si="0"/>
        <v>450000000</v>
      </c>
      <c r="K42" s="23" t="s">
        <v>33</v>
      </c>
      <c r="L42" s="23" t="s">
        <v>42</v>
      </c>
      <c r="M42" s="10" t="s">
        <v>95</v>
      </c>
    </row>
    <row r="43" spans="3:13" ht="48.75" customHeight="1" x14ac:dyDescent="0.25">
      <c r="C43" s="27" t="s">
        <v>74</v>
      </c>
      <c r="D43" s="49" t="s">
        <v>73</v>
      </c>
      <c r="E43" s="68" t="s">
        <v>34</v>
      </c>
      <c r="F43" s="22" t="s">
        <v>71</v>
      </c>
      <c r="G43" s="23" t="s">
        <v>40</v>
      </c>
      <c r="H43" s="23" t="s">
        <v>41</v>
      </c>
      <c r="I43" s="34">
        <v>40000000</v>
      </c>
      <c r="J43" s="45">
        <f t="shared" si="0"/>
        <v>40000000</v>
      </c>
      <c r="K43" s="22" t="s">
        <v>33</v>
      </c>
      <c r="L43" s="23" t="s">
        <v>42</v>
      </c>
      <c r="M43" s="10" t="s">
        <v>95</v>
      </c>
    </row>
    <row r="44" spans="3:13" ht="57" x14ac:dyDescent="0.25">
      <c r="C44" s="29">
        <v>72121500</v>
      </c>
      <c r="D44" s="50" t="s">
        <v>92</v>
      </c>
      <c r="E44" s="68" t="s">
        <v>100</v>
      </c>
      <c r="F44" s="30" t="s">
        <v>65</v>
      </c>
      <c r="G44" s="23" t="s">
        <v>40</v>
      </c>
      <c r="H44" s="31" t="s">
        <v>80</v>
      </c>
      <c r="I44" s="48">
        <v>650000000</v>
      </c>
      <c r="J44" s="45">
        <f t="shared" si="0"/>
        <v>650000000</v>
      </c>
      <c r="K44" s="22" t="s">
        <v>33</v>
      </c>
      <c r="L44" s="23" t="s">
        <v>42</v>
      </c>
      <c r="M44" s="10" t="s">
        <v>95</v>
      </c>
    </row>
    <row r="45" spans="3:13" ht="57" x14ac:dyDescent="0.25">
      <c r="C45" s="29">
        <v>41112400</v>
      </c>
      <c r="D45" s="50" t="s">
        <v>79</v>
      </c>
      <c r="E45" s="68" t="s">
        <v>89</v>
      </c>
      <c r="F45" s="30" t="s">
        <v>39</v>
      </c>
      <c r="G45" s="23" t="s">
        <v>40</v>
      </c>
      <c r="H45" s="31" t="s">
        <v>80</v>
      </c>
      <c r="I45" s="48">
        <v>201167200</v>
      </c>
      <c r="J45" s="45">
        <f t="shared" si="0"/>
        <v>201167200</v>
      </c>
      <c r="K45" s="22" t="s">
        <v>33</v>
      </c>
      <c r="L45" s="23" t="s">
        <v>42</v>
      </c>
      <c r="M45" s="10" t="s">
        <v>95</v>
      </c>
    </row>
    <row r="46" spans="3:13" ht="57" x14ac:dyDescent="0.25">
      <c r="C46" s="29">
        <v>24121807</v>
      </c>
      <c r="D46" s="50" t="s">
        <v>78</v>
      </c>
      <c r="E46" s="68" t="s">
        <v>100</v>
      </c>
      <c r="F46" s="30" t="s">
        <v>39</v>
      </c>
      <c r="G46" s="23" t="s">
        <v>40</v>
      </c>
      <c r="H46" s="31" t="s">
        <v>80</v>
      </c>
      <c r="I46" s="48">
        <v>10000000</v>
      </c>
      <c r="J46" s="45">
        <f t="shared" si="0"/>
        <v>10000000</v>
      </c>
      <c r="K46" s="22" t="s">
        <v>33</v>
      </c>
      <c r="L46" s="23" t="s">
        <v>42</v>
      </c>
      <c r="M46" s="10" t="s">
        <v>95</v>
      </c>
    </row>
    <row r="47" spans="3:13" ht="57" x14ac:dyDescent="0.25">
      <c r="C47" s="52">
        <v>39121321</v>
      </c>
      <c r="D47" s="51" t="s">
        <v>77</v>
      </c>
      <c r="E47" s="68" t="s">
        <v>89</v>
      </c>
      <c r="F47" s="30" t="s">
        <v>44</v>
      </c>
      <c r="G47" s="23" t="s">
        <v>40</v>
      </c>
      <c r="H47" s="31" t="s">
        <v>80</v>
      </c>
      <c r="I47" s="48">
        <v>40000000</v>
      </c>
      <c r="J47" s="45">
        <f t="shared" si="0"/>
        <v>40000000</v>
      </c>
      <c r="K47" s="22" t="s">
        <v>33</v>
      </c>
      <c r="L47" s="23" t="s">
        <v>42</v>
      </c>
      <c r="M47" s="10" t="s">
        <v>95</v>
      </c>
    </row>
    <row r="48" spans="3:13" ht="57.75" thickBot="1" x14ac:dyDescent="0.3">
      <c r="C48" s="40">
        <v>41121800</v>
      </c>
      <c r="D48" s="41" t="s">
        <v>76</v>
      </c>
      <c r="E48" s="69" t="s">
        <v>89</v>
      </c>
      <c r="F48" s="42" t="s">
        <v>39</v>
      </c>
      <c r="G48" s="43" t="s">
        <v>40</v>
      </c>
      <c r="H48" s="43" t="s">
        <v>80</v>
      </c>
      <c r="I48" s="67">
        <v>10000000</v>
      </c>
      <c r="J48" s="54">
        <f t="shared" si="0"/>
        <v>10000000</v>
      </c>
      <c r="K48" s="42" t="s">
        <v>33</v>
      </c>
      <c r="L48" s="43" t="s">
        <v>42</v>
      </c>
      <c r="M48" s="55" t="s">
        <v>95</v>
      </c>
    </row>
    <row r="49" spans="3:13" ht="19.5" customHeight="1" x14ac:dyDescent="0.25">
      <c r="C49" s="14"/>
      <c r="D49" s="14"/>
      <c r="E49" s="14"/>
      <c r="F49" s="14"/>
      <c r="G49" s="14"/>
      <c r="H49" s="14"/>
      <c r="I49" s="66">
        <f>SUM(I19:I48)</f>
        <v>13721413325</v>
      </c>
      <c r="J49" s="14"/>
      <c r="K49" s="14"/>
      <c r="L49" s="14"/>
      <c r="M49" s="14"/>
    </row>
    <row r="50" spans="3:13" ht="30.75" thickBot="1" x14ac:dyDescent="0.3">
      <c r="C50" s="18" t="s">
        <v>21</v>
      </c>
      <c r="D50" s="19"/>
      <c r="E50" s="19"/>
      <c r="F50" s="14"/>
      <c r="G50" s="14"/>
      <c r="H50" s="14"/>
      <c r="I50" s="14"/>
      <c r="J50" s="14"/>
      <c r="K50" s="14"/>
      <c r="L50" s="14"/>
      <c r="M50" s="14"/>
    </row>
    <row r="51" spans="3:13" ht="30" x14ac:dyDescent="0.25">
      <c r="C51" s="36" t="s">
        <v>6</v>
      </c>
      <c r="D51" s="37" t="s">
        <v>22</v>
      </c>
      <c r="E51" s="38" t="s">
        <v>14</v>
      </c>
      <c r="F51" s="14"/>
      <c r="G51" s="14"/>
      <c r="H51" s="14"/>
      <c r="I51" s="32"/>
      <c r="J51" s="14"/>
      <c r="K51" s="14"/>
      <c r="L51" s="14"/>
      <c r="M51" s="14"/>
    </row>
    <row r="52" spans="3:13" x14ac:dyDescent="0.25">
      <c r="C52" s="9"/>
      <c r="D52" s="16"/>
      <c r="E52" s="17"/>
      <c r="F52" s="14"/>
      <c r="G52" s="14"/>
      <c r="H52" s="14"/>
      <c r="I52" s="14"/>
      <c r="J52" s="14"/>
      <c r="K52" s="14"/>
      <c r="L52" s="14"/>
      <c r="M52" s="14"/>
    </row>
    <row r="53" spans="3:13" x14ac:dyDescent="0.25">
      <c r="C53" s="9"/>
      <c r="D53" s="16"/>
      <c r="E53" s="17"/>
      <c r="F53" s="14"/>
      <c r="G53" s="14"/>
      <c r="H53" s="14"/>
      <c r="I53" s="14"/>
      <c r="J53" s="14"/>
      <c r="K53" s="14"/>
      <c r="L53" s="14"/>
      <c r="M53" s="14"/>
    </row>
    <row r="54" spans="3:13" x14ac:dyDescent="0.25">
      <c r="C54" s="3"/>
      <c r="D54" s="2"/>
      <c r="E54" s="4"/>
    </row>
    <row r="55" spans="3:13" x14ac:dyDescent="0.25">
      <c r="C55" s="3"/>
      <c r="D55" s="2"/>
      <c r="E55" s="4"/>
      <c r="I55" s="33"/>
    </row>
    <row r="56" spans="3:13" ht="15.75" thickBot="1" x14ac:dyDescent="0.3">
      <c r="C56" s="6"/>
      <c r="D56" s="7"/>
      <c r="E56" s="5"/>
    </row>
    <row r="59" spans="3:13" x14ac:dyDescent="0.25">
      <c r="D59" s="39"/>
      <c r="E59" s="39"/>
    </row>
  </sheetData>
  <mergeCells count="2">
    <mergeCell ref="G5:J9"/>
    <mergeCell ref="G11:J15"/>
  </mergeCells>
  <hyperlinks>
    <hyperlink ref="E8" r:id="rId1"/>
  </hyperlinks>
  <printOptions horizontalCentered="1" verticalCentered="1"/>
  <pageMargins left="1.1811023622047245" right="0.31496062992125984" top="0.51181102362204722" bottom="0.51181102362204722" header="0.31496062992125984" footer="0.31496062992125984"/>
  <pageSetup paperSize="5" scale="53" orientation="landscape" r:id="rId2"/>
  <rowBreaks count="2" manualBreakCount="2">
    <brk id="16" max="11" man="1"/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Penagos</dc:creator>
  <cp:lastModifiedBy>JUAN CARLOS</cp:lastModifiedBy>
  <cp:lastPrinted>2017-01-30T16:34:06Z</cp:lastPrinted>
  <dcterms:created xsi:type="dcterms:W3CDTF">2012-12-10T15:58:41Z</dcterms:created>
  <dcterms:modified xsi:type="dcterms:W3CDTF">2017-01-30T16:35:46Z</dcterms:modified>
</cp:coreProperties>
</file>